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7250" windowHeight="8445"/>
  </bookViews>
  <sheets>
    <sheet name="биология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1"/>
  <c r="J38"/>
  <c r="J36"/>
  <c r="J32"/>
  <c r="J33"/>
  <c r="J34"/>
  <c r="J35"/>
  <c r="J28"/>
  <c r="J29"/>
  <c r="J30"/>
  <c r="J31"/>
  <c r="J27"/>
  <c r="J23"/>
  <c r="J25"/>
  <c r="M25"/>
  <c r="N25"/>
  <c r="J26"/>
  <c r="M26"/>
  <c r="N26"/>
  <c r="M27"/>
  <c r="N27"/>
  <c r="M28"/>
  <c r="N28"/>
  <c r="M29"/>
  <c r="N29"/>
  <c r="M30"/>
  <c r="N30"/>
  <c r="M31"/>
  <c r="N31"/>
  <c r="M32"/>
  <c r="N32"/>
  <c r="M33"/>
  <c r="N33"/>
  <c r="M34"/>
  <c r="N34"/>
  <c r="J22"/>
  <c r="J21"/>
  <c r="J20"/>
  <c r="J19"/>
  <c r="J18"/>
  <c r="J17"/>
  <c r="J16"/>
  <c r="M16"/>
  <c r="M17"/>
  <c r="M18"/>
  <c r="M19"/>
  <c r="M20"/>
  <c r="M21"/>
  <c r="M22"/>
  <c r="M23"/>
  <c r="N16"/>
  <c r="N17"/>
  <c r="N18"/>
  <c r="N19"/>
  <c r="N20"/>
  <c r="N21"/>
  <c r="N22"/>
  <c r="N23"/>
  <c r="J15"/>
  <c r="M15"/>
  <c r="N15" s="1"/>
  <c r="J11"/>
  <c r="J12"/>
  <c r="J13"/>
  <c r="J14"/>
  <c r="J24"/>
  <c r="M11"/>
  <c r="N11"/>
  <c r="M12"/>
  <c r="N12"/>
  <c r="M13"/>
  <c r="N13"/>
  <c r="M14"/>
  <c r="N14"/>
  <c r="M24"/>
  <c r="N24"/>
  <c r="M35"/>
  <c r="N35"/>
  <c r="M36"/>
  <c r="N36"/>
  <c r="M37"/>
  <c r="N37"/>
  <c r="M38"/>
  <c r="N38"/>
  <c r="J10"/>
  <c r="M10"/>
  <c r="N10" s="1"/>
</calcChain>
</file>

<file path=xl/sharedStrings.xml><?xml version="1.0" encoding="utf-8"?>
<sst xmlns="http://schemas.openxmlformats.org/spreadsheetml/2006/main" count="173" uniqueCount="60">
  <si>
    <t>Протокол школьного этапа всероссийской олимпиады школьиков в 2024-2025 учебном году</t>
  </si>
  <si>
    <t>Отсутствовали: 0  учащихся</t>
  </si>
  <si>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</si>
  <si>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</si>
  <si>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</si>
  <si>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</si>
  <si>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</si>
  <si>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</si>
  <si>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</si>
  <si>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</si>
  <si>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</si>
  <si>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 xml:space="preserve"> Всего</t>
  </si>
  <si>
    <t>максимальное количество баллов</t>
  </si>
  <si>
    <t>Апелляция</t>
  </si>
  <si>
    <t>Итого</t>
  </si>
  <si>
    <t>%</t>
  </si>
  <si>
    <t>Рейтинговое место</t>
  </si>
  <si>
    <t xml:space="preserve"> Статус</t>
  </si>
  <si>
    <t>Фамилия, имя, отчество педагога, подготовившего учащегося к олимпиаде (полностью)</t>
  </si>
  <si>
    <t>МОУ "СОШ  МО пос. Михайловский"</t>
  </si>
  <si>
    <t>участник</t>
  </si>
  <si>
    <t>Белоглазова Наталья Леонидовна</t>
  </si>
  <si>
    <t>победитель</t>
  </si>
  <si>
    <t>Фомичев Кирилл Антонович</t>
  </si>
  <si>
    <t>Деменков Никита Алексеевич</t>
  </si>
  <si>
    <t xml:space="preserve"> </t>
  </si>
  <si>
    <r>
      <t>Решили: утвердить результаты школьного  этапа всероссийской олимпиады по  биологии</t>
    </r>
    <r>
      <rPr>
        <b/>
        <u/>
        <sz val="12"/>
        <color theme="1"/>
        <rFont val="Times New Roman"/>
        <charset val="204"/>
      </rPr>
      <t xml:space="preserve"> </t>
    </r>
    <r>
      <rPr>
        <b/>
        <sz val="12"/>
        <color theme="1"/>
        <rFont val="Times New Roman"/>
        <charset val="204"/>
      </rPr>
      <t xml:space="preserve"> 2024 года</t>
    </r>
  </si>
  <si>
    <t>биология</t>
  </si>
  <si>
    <r>
      <t>Повестка: утверждение результатов  школьного этапа всероссийской олимпиады по биологии</t>
    </r>
    <r>
      <rPr>
        <b/>
        <u/>
        <sz val="12"/>
        <color theme="1"/>
        <rFont val="Times New Roman"/>
        <charset val="204"/>
      </rPr>
      <t xml:space="preserve"> </t>
    </r>
    <r>
      <rPr>
        <b/>
        <sz val="12"/>
        <color theme="1"/>
        <rFont val="Times New Roman"/>
        <charset val="204"/>
      </rPr>
      <t>2024 года</t>
    </r>
  </si>
  <si>
    <t>призер</t>
  </si>
  <si>
    <t>Протокол заседания жюри школьного этапа всероссийской олимпиады школьников по биологии  от  11 октября 2024 года</t>
  </si>
  <si>
    <t>Британ Вадим Александрович</t>
  </si>
  <si>
    <t>Косолапова Варвара Андреевна</t>
  </si>
  <si>
    <t>Федина Мария Юрьевна</t>
  </si>
  <si>
    <t>Шкуратова Дарья Владимировна</t>
  </si>
  <si>
    <t>Котякина Анастасия Александровна</t>
  </si>
  <si>
    <t>Деменкова Вероника Алексеевна</t>
  </si>
  <si>
    <t>Сироткина Екатерина Олеговна</t>
  </si>
  <si>
    <t>Мстиславская Александра Дмитриевна</t>
  </si>
  <si>
    <t>Аникина Вероника Александровна</t>
  </si>
  <si>
    <t>Латовина Софья Васильевна</t>
  </si>
  <si>
    <t>Крашенинникова Валерия Игоревна</t>
  </si>
  <si>
    <t>Косолапова Екатерина Олеговна</t>
  </si>
  <si>
    <t>Курбатова Дарья Владимировна</t>
  </si>
  <si>
    <t>Анисимова Дарья Андреевна</t>
  </si>
  <si>
    <t>Фирсова Кристина Андреевна</t>
  </si>
  <si>
    <t>Курсакова Анастасия Александровна</t>
  </si>
  <si>
    <t>Хвостионова Дарья Анатольевна</t>
  </si>
  <si>
    <t>Белоочко Полина Ивановна</t>
  </si>
  <si>
    <t>Головко Арина Дмитриевна</t>
  </si>
  <si>
    <t>Ханин Дмитрий Владимирович</t>
  </si>
  <si>
    <t>Бычков Илья Сергеевич</t>
  </si>
  <si>
    <t>Егорова Оксана Сергеевна</t>
  </si>
  <si>
    <t>Фирсова Ангелина Андреевна</t>
  </si>
  <si>
    <t>Жуков Вадим Александрович</t>
  </si>
  <si>
    <t>Полижина Алена Игоревна</t>
  </si>
  <si>
    <t>Мартынова Мария Владимировна</t>
  </si>
  <si>
    <t>Тумпель Андрей Андреевич</t>
  </si>
  <si>
    <t xml:space="preserve">Председатель жюри О.Р. Маслова
Члены жюри: О.С.Дитяткина
 Н.Л. Белоглазова
Е.А. Абрашкина
 М.П.Волкова
</t>
  </si>
  <si>
    <r>
      <t>Присутствовали:</t>
    </r>
    <r>
      <rPr>
        <b/>
        <sz val="12"/>
        <color rgb="FFFF0000"/>
        <rFont val="Times New Roman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29 </t>
    </r>
    <r>
      <rPr>
        <b/>
        <sz val="12"/>
        <color theme="1"/>
        <rFont val="Times New Roman"/>
        <charset val="204"/>
      </rPr>
      <t xml:space="preserve"> учащихся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</si>
</sst>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2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Times New Roman"/>
      <charset val="204"/>
    </font>
    <font>
      <b/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4"/>
      <color theme="1"/>
      <name val="Times New Roman"/>
      <charset val="204"/>
    </font>
    <font>
      <sz val="12"/>
      <name val="Times New Roman"/>
      <charset val="204"/>
    </font>
    <font>
      <b/>
      <u/>
      <sz val="12"/>
      <color theme="1"/>
      <name val="Times New Roman"/>
      <charset val="204"/>
    </font>
    <font>
      <b/>
      <sz val="12"/>
      <color rgb="FFFF0000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/>
    <xf numFmtId="0" fontId="3" fillId="0" borderId="0" xfId="0" applyFont="1" applyFill="1"/>
    <xf numFmtId="0" fontId="4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right" vertical="top" textRotation="90" wrapText="1"/>
    </xf>
    <xf numFmtId="0" fontId="6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shrinkToFi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4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shrinkToFit="1"/>
    </xf>
    <xf numFmtId="0" fontId="6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NumberFormat="1" applyFont="1" applyFill="1" applyAlignment="1">
      <alignment horizontal="left" vertical="top" wrapText="1"/>
    </xf>
    <xf numFmtId="0" fontId="8" fillId="0" borderId="0" xfId="0" applyNumberFormat="1" applyFont="1" applyFill="1" applyAlignment="1">
      <alignment horizontal="left" vertical="top" wrapText="1"/>
    </xf>
    <xf numFmtId="0" fontId="6" fillId="4" borderId="0" xfId="0" applyFont="1" applyFill="1" applyBorder="1" applyAlignment="1">
      <alignment horizontal="center" vertical="top" wrapText="1"/>
    </xf>
    <xf numFmtId="0" fontId="9" fillId="0" borderId="0" xfId="0" applyFont="1" applyFill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textRotation="90" wrapText="1"/>
    </xf>
    <xf numFmtId="0" fontId="5" fillId="2" borderId="2" xfId="0" applyFont="1" applyFill="1" applyBorder="1" applyAlignment="1">
      <alignment horizontal="left" vertical="top" textRotation="90" wrapText="1"/>
    </xf>
    <xf numFmtId="0" fontId="5" fillId="2" borderId="4" xfId="0" applyFont="1" applyFill="1" applyBorder="1" applyAlignment="1">
      <alignment horizontal="left" vertical="top" textRotation="90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left" vertical="top" shrinkToFi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left" vertical="top" wrapText="1"/>
    </xf>
    <xf numFmtId="0" fontId="10" fillId="4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Fill="1" applyAlignment="1"/>
    <xf numFmtId="0" fontId="14" fillId="0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7"/>
  <sheetViews>
    <sheetView tabSelected="1" zoomScale="70" zoomScaleNormal="70" workbookViewId="0">
      <selection activeCell="D9" sqref="D9"/>
    </sheetView>
  </sheetViews>
  <sheetFormatPr defaultColWidth="9" defaultRowHeight="15"/>
  <cols>
    <col min="1" max="1" width="13.28515625" customWidth="1"/>
    <col min="2" max="2" width="4.85546875" customWidth="1"/>
    <col min="3" max="3" width="24.140625" customWidth="1"/>
    <col min="4" max="4" width="24.7109375" customWidth="1"/>
    <col min="5" max="5" width="8.5703125" customWidth="1"/>
    <col min="6" max="6" width="9.7109375" customWidth="1"/>
    <col min="7" max="7" width="7.85546875" customWidth="1"/>
    <col min="8" max="9" width="8.5703125" customWidth="1"/>
    <col min="10" max="10" width="9" customWidth="1"/>
    <col min="11" max="13" width="6.28515625" customWidth="1"/>
    <col min="14" max="14" width="6.28515625" hidden="1" customWidth="1"/>
    <col min="15" max="15" width="6.28515625" customWidth="1"/>
    <col min="16" max="16" width="14.85546875" customWidth="1"/>
    <col min="17" max="17" width="25.7109375" customWidth="1"/>
    <col min="18" max="18" width="6.28515625" customWidth="1"/>
    <col min="21" max="21" width="40" customWidth="1"/>
  </cols>
  <sheetData>
    <row r="1" spans="1:17" ht="15.75">
      <c r="A1" s="43" t="s">
        <v>0</v>
      </c>
      <c r="B1" s="43"/>
      <c r="C1" s="43"/>
      <c r="D1" s="43"/>
      <c r="E1" s="43"/>
      <c r="F1" s="43"/>
      <c r="G1" s="43"/>
      <c r="H1" s="43"/>
      <c r="I1" s="1"/>
    </row>
    <row r="2" spans="1:17" ht="15.75">
      <c r="A2" s="39" t="s">
        <v>30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18.75">
      <c r="A3" s="45" t="s">
        <v>59</v>
      </c>
      <c r="B3" s="39"/>
      <c r="C3" s="44"/>
      <c r="D3" s="3"/>
      <c r="E3" s="3"/>
      <c r="F3" s="3"/>
      <c r="G3" s="3"/>
      <c r="H3" s="3"/>
      <c r="I3" s="3"/>
      <c r="J3" s="19"/>
      <c r="K3" s="19"/>
      <c r="L3" s="3"/>
      <c r="M3" s="3"/>
      <c r="N3" s="3"/>
      <c r="O3" s="3"/>
      <c r="P3" s="3"/>
      <c r="Q3" s="3"/>
    </row>
    <row r="4" spans="1:17" ht="18.75">
      <c r="A4" s="39" t="s">
        <v>1</v>
      </c>
      <c r="B4" s="39"/>
      <c r="C4" s="44"/>
      <c r="D4" s="4"/>
      <c r="E4" s="3"/>
      <c r="F4" s="3"/>
      <c r="G4" s="3"/>
      <c r="H4" s="3"/>
      <c r="I4" s="3"/>
      <c r="J4" s="19"/>
      <c r="K4" s="19"/>
      <c r="L4" s="3"/>
      <c r="M4" s="3"/>
      <c r="N4" s="3"/>
      <c r="O4" s="3"/>
      <c r="P4" s="3"/>
      <c r="Q4" s="3"/>
    </row>
    <row r="5" spans="1:17" ht="15.75">
      <c r="A5" s="39" t="s">
        <v>28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ht="15.75">
      <c r="A6" s="39" t="s">
        <v>26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1:17" ht="15.7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5.75">
      <c r="A8" s="40"/>
      <c r="B8" s="40"/>
      <c r="C8" s="40"/>
      <c r="D8" s="40"/>
      <c r="E8" s="5"/>
      <c r="F8" s="5"/>
      <c r="G8" s="5"/>
      <c r="H8" s="5"/>
      <c r="I8" s="5"/>
      <c r="J8" s="20"/>
      <c r="K8" s="20"/>
      <c r="L8" s="5"/>
      <c r="M8" s="21"/>
      <c r="N8" s="22"/>
      <c r="O8" s="23"/>
      <c r="P8" s="23"/>
      <c r="Q8" s="35"/>
    </row>
    <row r="9" spans="1:17" ht="156.75" customHeight="1">
      <c r="A9" s="6" t="s">
        <v>2</v>
      </c>
      <c r="B9" s="6" t="s">
        <v>3</v>
      </c>
      <c r="C9" s="6" t="s">
        <v>4</v>
      </c>
      <c r="D9" s="6" t="s">
        <v>5</v>
      </c>
      <c r="E9" s="6" t="s">
        <v>6</v>
      </c>
      <c r="F9" s="7" t="s">
        <v>7</v>
      </c>
      <c r="G9" s="7" t="s">
        <v>8</v>
      </c>
      <c r="H9" s="7" t="s">
        <v>9</v>
      </c>
      <c r="I9" s="7" t="s">
        <v>10</v>
      </c>
      <c r="J9" s="24" t="s">
        <v>11</v>
      </c>
      <c r="K9" s="24" t="s">
        <v>12</v>
      </c>
      <c r="L9" s="25" t="s">
        <v>13</v>
      </c>
      <c r="M9" s="26" t="s">
        <v>14</v>
      </c>
      <c r="N9" s="26" t="s">
        <v>15</v>
      </c>
      <c r="O9" s="25" t="s">
        <v>16</v>
      </c>
      <c r="P9" s="25" t="s">
        <v>17</v>
      </c>
      <c r="Q9" s="36" t="s">
        <v>18</v>
      </c>
    </row>
    <row r="10" spans="1:17" ht="40.5" customHeight="1">
      <c r="A10" s="8" t="s">
        <v>27</v>
      </c>
      <c r="B10" s="8">
        <v>1</v>
      </c>
      <c r="C10" s="8" t="s">
        <v>31</v>
      </c>
      <c r="D10" s="9" t="s">
        <v>19</v>
      </c>
      <c r="E10" s="10">
        <v>5</v>
      </c>
      <c r="F10" s="10">
        <v>10</v>
      </c>
      <c r="G10" s="10">
        <v>9.1999999999999993</v>
      </c>
      <c r="H10" s="10">
        <v>5</v>
      </c>
      <c r="I10" s="10"/>
      <c r="J10" s="27">
        <f t="shared" ref="J10:J26" si="0">F10+G10+H10</f>
        <v>24.2</v>
      </c>
      <c r="K10" s="27">
        <v>25</v>
      </c>
      <c r="L10" s="10"/>
      <c r="M10" s="28">
        <f t="shared" ref="M10" si="1">J10</f>
        <v>24.2</v>
      </c>
      <c r="N10" s="28">
        <f t="shared" ref="N10" si="2">M10*100/K10</f>
        <v>96.8</v>
      </c>
      <c r="O10" s="10">
        <v>1</v>
      </c>
      <c r="P10" s="10" t="s">
        <v>22</v>
      </c>
      <c r="Q10" s="37" t="s">
        <v>21</v>
      </c>
    </row>
    <row r="11" spans="1:17" ht="40.5" customHeight="1">
      <c r="A11" s="8" t="s">
        <v>27</v>
      </c>
      <c r="B11" s="8">
        <v>2</v>
      </c>
      <c r="C11" s="8" t="s">
        <v>32</v>
      </c>
      <c r="D11" s="9" t="s">
        <v>19</v>
      </c>
      <c r="E11" s="10">
        <v>5</v>
      </c>
      <c r="F11" s="10">
        <v>10</v>
      </c>
      <c r="G11" s="10">
        <v>8.4</v>
      </c>
      <c r="H11" s="10">
        <v>5</v>
      </c>
      <c r="I11" s="10"/>
      <c r="J11" s="27">
        <f t="shared" si="0"/>
        <v>23.4</v>
      </c>
      <c r="K11" s="27">
        <v>25</v>
      </c>
      <c r="L11" s="10"/>
      <c r="M11" s="28">
        <f t="shared" ref="M11:M38" si="3">J11</f>
        <v>23.4</v>
      </c>
      <c r="N11" s="28">
        <f t="shared" ref="N11:N38" si="4">M11*100/K11</f>
        <v>93.6</v>
      </c>
      <c r="O11" s="10">
        <v>2</v>
      </c>
      <c r="P11" s="10" t="s">
        <v>29</v>
      </c>
      <c r="Q11" s="37" t="s">
        <v>21</v>
      </c>
    </row>
    <row r="12" spans="1:17" ht="40.5" customHeight="1">
      <c r="A12" s="8" t="s">
        <v>27</v>
      </c>
      <c r="B12" s="8">
        <v>3</v>
      </c>
      <c r="C12" s="8" t="s">
        <v>33</v>
      </c>
      <c r="D12" s="9" t="s">
        <v>19</v>
      </c>
      <c r="E12" s="10">
        <v>5</v>
      </c>
      <c r="F12" s="10">
        <v>10</v>
      </c>
      <c r="G12" s="10">
        <v>8.4</v>
      </c>
      <c r="H12" s="10">
        <v>5</v>
      </c>
      <c r="I12" s="10"/>
      <c r="J12" s="27">
        <f t="shared" si="0"/>
        <v>23.4</v>
      </c>
      <c r="K12" s="27">
        <v>25</v>
      </c>
      <c r="L12" s="10"/>
      <c r="M12" s="28">
        <f t="shared" si="3"/>
        <v>23.4</v>
      </c>
      <c r="N12" s="28">
        <f t="shared" si="4"/>
        <v>93.6</v>
      </c>
      <c r="O12" s="10">
        <v>2</v>
      </c>
      <c r="P12" s="10" t="s">
        <v>29</v>
      </c>
      <c r="Q12" s="37" t="s">
        <v>21</v>
      </c>
    </row>
    <row r="13" spans="1:17" ht="40.5" customHeight="1">
      <c r="A13" s="8" t="s">
        <v>27</v>
      </c>
      <c r="B13" s="8">
        <v>4</v>
      </c>
      <c r="C13" s="8" t="s">
        <v>34</v>
      </c>
      <c r="D13" s="9" t="s">
        <v>19</v>
      </c>
      <c r="E13" s="10">
        <v>5</v>
      </c>
      <c r="F13" s="10">
        <v>10</v>
      </c>
      <c r="G13" s="10">
        <v>10</v>
      </c>
      <c r="H13" s="10">
        <v>3</v>
      </c>
      <c r="I13" s="10"/>
      <c r="J13" s="27">
        <f t="shared" si="0"/>
        <v>23</v>
      </c>
      <c r="K13" s="27">
        <v>25</v>
      </c>
      <c r="L13" s="10"/>
      <c r="M13" s="28">
        <f t="shared" si="3"/>
        <v>23</v>
      </c>
      <c r="N13" s="28">
        <f t="shared" si="4"/>
        <v>92</v>
      </c>
      <c r="O13" s="10">
        <v>3</v>
      </c>
      <c r="P13" s="10" t="s">
        <v>29</v>
      </c>
      <c r="Q13" s="37" t="s">
        <v>21</v>
      </c>
    </row>
    <row r="14" spans="1:17" ht="40.5" customHeight="1">
      <c r="A14" s="8" t="s">
        <v>27</v>
      </c>
      <c r="B14" s="8">
        <v>5</v>
      </c>
      <c r="C14" s="8" t="s">
        <v>35</v>
      </c>
      <c r="D14" s="9" t="s">
        <v>19</v>
      </c>
      <c r="E14" s="10">
        <v>5</v>
      </c>
      <c r="F14" s="10">
        <v>9</v>
      </c>
      <c r="G14" s="10">
        <v>6.8</v>
      </c>
      <c r="H14" s="10">
        <v>4</v>
      </c>
      <c r="I14" s="10"/>
      <c r="J14" s="27">
        <f t="shared" si="0"/>
        <v>19.8</v>
      </c>
      <c r="K14" s="27">
        <v>25</v>
      </c>
      <c r="L14" s="10"/>
      <c r="M14" s="28">
        <f t="shared" si="3"/>
        <v>19.8</v>
      </c>
      <c r="N14" s="28">
        <f t="shared" si="4"/>
        <v>79.2</v>
      </c>
      <c r="O14" s="10">
        <v>4</v>
      </c>
      <c r="P14" s="10" t="s">
        <v>29</v>
      </c>
      <c r="Q14" s="37" t="s">
        <v>21</v>
      </c>
    </row>
    <row r="15" spans="1:17" ht="40.5" customHeight="1">
      <c r="A15" s="8" t="s">
        <v>27</v>
      </c>
      <c r="B15" s="8">
        <v>6</v>
      </c>
      <c r="C15" s="8" t="s">
        <v>36</v>
      </c>
      <c r="D15" s="9" t="s">
        <v>19</v>
      </c>
      <c r="E15" s="10">
        <v>5</v>
      </c>
      <c r="F15" s="10">
        <v>9</v>
      </c>
      <c r="G15" s="10">
        <v>7.6</v>
      </c>
      <c r="H15" s="10">
        <v>3</v>
      </c>
      <c r="I15" s="10"/>
      <c r="J15" s="27">
        <f t="shared" si="0"/>
        <v>19.600000000000001</v>
      </c>
      <c r="K15" s="27">
        <v>25</v>
      </c>
      <c r="L15" s="10"/>
      <c r="M15" s="28">
        <f t="shared" si="3"/>
        <v>19.600000000000001</v>
      </c>
      <c r="N15" s="28">
        <f t="shared" si="4"/>
        <v>78.400000000000006</v>
      </c>
      <c r="O15" s="10">
        <v>5</v>
      </c>
      <c r="P15" s="10" t="s">
        <v>29</v>
      </c>
      <c r="Q15" s="37" t="s">
        <v>21</v>
      </c>
    </row>
    <row r="16" spans="1:17" ht="40.5" customHeight="1">
      <c r="A16" s="8" t="s">
        <v>27</v>
      </c>
      <c r="B16" s="8">
        <v>7</v>
      </c>
      <c r="C16" s="8" t="s">
        <v>37</v>
      </c>
      <c r="D16" s="9" t="s">
        <v>19</v>
      </c>
      <c r="E16" s="10">
        <v>5</v>
      </c>
      <c r="F16" s="10">
        <v>2</v>
      </c>
      <c r="G16" s="10">
        <v>3.2</v>
      </c>
      <c r="H16" s="10">
        <v>0</v>
      </c>
      <c r="I16" s="10"/>
      <c r="J16" s="27">
        <f t="shared" si="0"/>
        <v>5.2</v>
      </c>
      <c r="K16" s="27">
        <v>25</v>
      </c>
      <c r="L16" s="10"/>
      <c r="M16" s="28">
        <f t="shared" si="3"/>
        <v>5.2</v>
      </c>
      <c r="N16" s="28">
        <f t="shared" si="4"/>
        <v>20.8</v>
      </c>
      <c r="O16" s="10">
        <v>6</v>
      </c>
      <c r="P16" s="10" t="s">
        <v>20</v>
      </c>
      <c r="Q16" s="37" t="s">
        <v>21</v>
      </c>
    </row>
    <row r="17" spans="1:17" ht="40.5" customHeight="1">
      <c r="A17" s="8" t="s">
        <v>27</v>
      </c>
      <c r="B17" s="8">
        <v>8</v>
      </c>
      <c r="C17" s="8" t="s">
        <v>38</v>
      </c>
      <c r="D17" s="9" t="s">
        <v>19</v>
      </c>
      <c r="E17" s="10">
        <v>6</v>
      </c>
      <c r="F17" s="10">
        <v>10</v>
      </c>
      <c r="G17" s="10">
        <v>8.4</v>
      </c>
      <c r="H17" s="10">
        <v>5</v>
      </c>
      <c r="I17" s="10"/>
      <c r="J17" s="27">
        <f t="shared" si="0"/>
        <v>23.4</v>
      </c>
      <c r="K17" s="27">
        <v>25</v>
      </c>
      <c r="L17" s="10"/>
      <c r="M17" s="28">
        <f t="shared" si="3"/>
        <v>23.4</v>
      </c>
      <c r="N17" s="28">
        <f t="shared" si="4"/>
        <v>93.6</v>
      </c>
      <c r="O17" s="10">
        <v>1</v>
      </c>
      <c r="P17" s="10" t="s">
        <v>22</v>
      </c>
      <c r="Q17" s="37" t="s">
        <v>21</v>
      </c>
    </row>
    <row r="18" spans="1:17" ht="40.5" customHeight="1">
      <c r="A18" s="8" t="s">
        <v>27</v>
      </c>
      <c r="B18" s="8">
        <v>9</v>
      </c>
      <c r="C18" s="8" t="s">
        <v>39</v>
      </c>
      <c r="D18" s="9" t="s">
        <v>19</v>
      </c>
      <c r="E18" s="10">
        <v>6</v>
      </c>
      <c r="F18" s="10">
        <v>10</v>
      </c>
      <c r="G18" s="10">
        <v>8.4</v>
      </c>
      <c r="H18" s="10">
        <v>4</v>
      </c>
      <c r="I18" s="10"/>
      <c r="J18" s="27">
        <f t="shared" si="0"/>
        <v>22.4</v>
      </c>
      <c r="K18" s="27">
        <v>25</v>
      </c>
      <c r="L18" s="10"/>
      <c r="M18" s="28">
        <f t="shared" si="3"/>
        <v>22.4</v>
      </c>
      <c r="N18" s="28">
        <f t="shared" si="4"/>
        <v>89.6</v>
      </c>
      <c r="O18" s="10">
        <v>2</v>
      </c>
      <c r="P18" s="10" t="s">
        <v>29</v>
      </c>
      <c r="Q18" s="37" t="s">
        <v>21</v>
      </c>
    </row>
    <row r="19" spans="1:17" ht="40.5" customHeight="1">
      <c r="A19" s="8" t="s">
        <v>27</v>
      </c>
      <c r="B19" s="8">
        <v>10</v>
      </c>
      <c r="C19" s="8" t="s">
        <v>40</v>
      </c>
      <c r="D19" s="9" t="s">
        <v>19</v>
      </c>
      <c r="E19" s="10">
        <v>6</v>
      </c>
      <c r="F19" s="10">
        <v>9</v>
      </c>
      <c r="G19" s="10">
        <v>6.8</v>
      </c>
      <c r="H19" s="10">
        <v>3</v>
      </c>
      <c r="I19" s="10"/>
      <c r="J19" s="27">
        <f t="shared" si="0"/>
        <v>18.8</v>
      </c>
      <c r="K19" s="27">
        <v>25</v>
      </c>
      <c r="L19" s="10"/>
      <c r="M19" s="28">
        <f t="shared" si="3"/>
        <v>18.8</v>
      </c>
      <c r="N19" s="28">
        <f t="shared" si="4"/>
        <v>75.2</v>
      </c>
      <c r="O19" s="10">
        <v>3</v>
      </c>
      <c r="P19" s="10" t="s">
        <v>29</v>
      </c>
      <c r="Q19" s="37" t="s">
        <v>21</v>
      </c>
    </row>
    <row r="20" spans="1:17" ht="40.5" customHeight="1">
      <c r="A20" s="8" t="s">
        <v>27</v>
      </c>
      <c r="B20" s="8">
        <v>11</v>
      </c>
      <c r="C20" s="8" t="s">
        <v>41</v>
      </c>
      <c r="D20" s="9" t="s">
        <v>19</v>
      </c>
      <c r="E20" s="10">
        <v>6</v>
      </c>
      <c r="F20" s="10">
        <v>10</v>
      </c>
      <c r="G20" s="10">
        <v>6</v>
      </c>
      <c r="H20" s="10">
        <v>2</v>
      </c>
      <c r="I20" s="10"/>
      <c r="J20" s="27">
        <f t="shared" si="0"/>
        <v>18</v>
      </c>
      <c r="K20" s="27">
        <v>25</v>
      </c>
      <c r="L20" s="10"/>
      <c r="M20" s="28">
        <f t="shared" si="3"/>
        <v>18</v>
      </c>
      <c r="N20" s="28">
        <f t="shared" si="4"/>
        <v>72</v>
      </c>
      <c r="O20" s="10">
        <v>4</v>
      </c>
      <c r="P20" s="10" t="s">
        <v>29</v>
      </c>
      <c r="Q20" s="37" t="s">
        <v>21</v>
      </c>
    </row>
    <row r="21" spans="1:17" ht="40.5" customHeight="1">
      <c r="A21" s="8" t="s">
        <v>27</v>
      </c>
      <c r="B21" s="8">
        <v>12</v>
      </c>
      <c r="C21" s="8" t="s">
        <v>42</v>
      </c>
      <c r="D21" s="9" t="s">
        <v>19</v>
      </c>
      <c r="E21" s="10">
        <v>6</v>
      </c>
      <c r="F21" s="10">
        <v>5</v>
      </c>
      <c r="G21" s="10">
        <v>3.2</v>
      </c>
      <c r="H21" s="10">
        <v>5</v>
      </c>
      <c r="I21" s="10"/>
      <c r="J21" s="27">
        <f t="shared" si="0"/>
        <v>13.2</v>
      </c>
      <c r="K21" s="27">
        <v>25</v>
      </c>
      <c r="L21" s="10"/>
      <c r="M21" s="28">
        <f t="shared" si="3"/>
        <v>13.2</v>
      </c>
      <c r="N21" s="28">
        <f t="shared" si="4"/>
        <v>52.8</v>
      </c>
      <c r="O21" s="10">
        <v>5</v>
      </c>
      <c r="P21" s="10" t="s">
        <v>20</v>
      </c>
      <c r="Q21" s="37" t="s">
        <v>21</v>
      </c>
    </row>
    <row r="22" spans="1:17" ht="40.5" customHeight="1">
      <c r="A22" s="8" t="s">
        <v>27</v>
      </c>
      <c r="B22" s="8">
        <v>13</v>
      </c>
      <c r="C22" s="8" t="s">
        <v>43</v>
      </c>
      <c r="D22" s="9" t="s">
        <v>19</v>
      </c>
      <c r="E22" s="10">
        <v>6</v>
      </c>
      <c r="F22" s="10">
        <v>6</v>
      </c>
      <c r="G22" s="10">
        <v>3.2</v>
      </c>
      <c r="H22" s="10">
        <v>3</v>
      </c>
      <c r="I22" s="10"/>
      <c r="J22" s="27">
        <f t="shared" si="0"/>
        <v>12.2</v>
      </c>
      <c r="K22" s="27">
        <v>25</v>
      </c>
      <c r="L22" s="10"/>
      <c r="M22" s="28">
        <f t="shared" si="3"/>
        <v>12.2</v>
      </c>
      <c r="N22" s="28">
        <f t="shared" si="4"/>
        <v>48.8</v>
      </c>
      <c r="O22" s="10">
        <v>6</v>
      </c>
      <c r="P22" s="10" t="s">
        <v>20</v>
      </c>
      <c r="Q22" s="37" t="s">
        <v>21</v>
      </c>
    </row>
    <row r="23" spans="1:17" ht="40.5" customHeight="1">
      <c r="A23" s="8" t="s">
        <v>27</v>
      </c>
      <c r="B23" s="8">
        <v>14</v>
      </c>
      <c r="C23" s="8" t="s">
        <v>44</v>
      </c>
      <c r="D23" s="9" t="s">
        <v>19</v>
      </c>
      <c r="E23" s="10">
        <v>6</v>
      </c>
      <c r="F23" s="10">
        <v>7</v>
      </c>
      <c r="G23" s="10">
        <v>1.6</v>
      </c>
      <c r="H23" s="10">
        <v>3</v>
      </c>
      <c r="I23" s="10"/>
      <c r="J23" s="27">
        <f t="shared" si="0"/>
        <v>11.6</v>
      </c>
      <c r="K23" s="27">
        <v>25</v>
      </c>
      <c r="L23" s="10"/>
      <c r="M23" s="28">
        <f t="shared" si="3"/>
        <v>11.6</v>
      </c>
      <c r="N23" s="28">
        <f t="shared" si="4"/>
        <v>46.4</v>
      </c>
      <c r="O23" s="10">
        <v>7</v>
      </c>
      <c r="P23" s="10" t="s">
        <v>20</v>
      </c>
      <c r="Q23" s="37" t="s">
        <v>21</v>
      </c>
    </row>
    <row r="24" spans="1:17" ht="40.5" customHeight="1">
      <c r="A24" s="8" t="s">
        <v>27</v>
      </c>
      <c r="B24" s="8">
        <v>15</v>
      </c>
      <c r="C24" s="8" t="s">
        <v>45</v>
      </c>
      <c r="D24" s="9" t="s">
        <v>19</v>
      </c>
      <c r="E24" s="10">
        <v>6</v>
      </c>
      <c r="F24" s="10">
        <v>3</v>
      </c>
      <c r="G24" s="10">
        <v>0</v>
      </c>
      <c r="H24" s="10">
        <v>1</v>
      </c>
      <c r="I24" s="10"/>
      <c r="J24" s="27">
        <f t="shared" si="0"/>
        <v>4</v>
      </c>
      <c r="K24" s="27">
        <v>25</v>
      </c>
      <c r="L24" s="10"/>
      <c r="M24" s="28">
        <f t="shared" si="3"/>
        <v>4</v>
      </c>
      <c r="N24" s="28">
        <f t="shared" si="4"/>
        <v>16</v>
      </c>
      <c r="O24" s="10">
        <v>8</v>
      </c>
      <c r="P24" s="10" t="s">
        <v>20</v>
      </c>
      <c r="Q24" s="37" t="s">
        <v>21</v>
      </c>
    </row>
    <row r="25" spans="1:17" ht="40.5" customHeight="1">
      <c r="A25" s="8" t="s">
        <v>27</v>
      </c>
      <c r="B25" s="8">
        <v>16</v>
      </c>
      <c r="C25" s="8" t="s">
        <v>46</v>
      </c>
      <c r="D25" s="9" t="s">
        <v>19</v>
      </c>
      <c r="E25" s="10">
        <v>8</v>
      </c>
      <c r="F25" s="10">
        <v>11</v>
      </c>
      <c r="G25" s="10">
        <v>5.2</v>
      </c>
      <c r="H25" s="10">
        <v>8</v>
      </c>
      <c r="I25" s="10"/>
      <c r="J25" s="27">
        <f t="shared" si="0"/>
        <v>24.2</v>
      </c>
      <c r="K25" s="27">
        <v>33</v>
      </c>
      <c r="L25" s="10"/>
      <c r="M25" s="28">
        <f t="shared" ref="M25:M34" si="5">J25</f>
        <v>24.2</v>
      </c>
      <c r="N25" s="28">
        <f t="shared" ref="N25:N34" si="6">M25*100/K25</f>
        <v>73.333333333333329</v>
      </c>
      <c r="O25" s="10">
        <v>1</v>
      </c>
      <c r="P25" s="10" t="s">
        <v>22</v>
      </c>
      <c r="Q25" s="37" t="s">
        <v>21</v>
      </c>
    </row>
    <row r="26" spans="1:17" ht="40.5" customHeight="1">
      <c r="A26" s="8" t="s">
        <v>27</v>
      </c>
      <c r="B26" s="8">
        <v>17</v>
      </c>
      <c r="C26" s="8" t="s">
        <v>47</v>
      </c>
      <c r="D26" s="9" t="s">
        <v>19</v>
      </c>
      <c r="E26" s="10">
        <v>8</v>
      </c>
      <c r="F26" s="10">
        <v>11</v>
      </c>
      <c r="G26" s="10">
        <v>4.4000000000000004</v>
      </c>
      <c r="H26" s="10">
        <v>8</v>
      </c>
      <c r="I26" s="10"/>
      <c r="J26" s="27">
        <f t="shared" si="0"/>
        <v>23.4</v>
      </c>
      <c r="K26" s="27">
        <v>33</v>
      </c>
      <c r="L26" s="10"/>
      <c r="M26" s="28">
        <f t="shared" si="5"/>
        <v>23.4</v>
      </c>
      <c r="N26" s="28">
        <f t="shared" si="6"/>
        <v>70.909090909090907</v>
      </c>
      <c r="O26" s="10">
        <v>2</v>
      </c>
      <c r="P26" s="10" t="s">
        <v>29</v>
      </c>
      <c r="Q26" s="37" t="s">
        <v>21</v>
      </c>
    </row>
    <row r="27" spans="1:17" ht="40.5" customHeight="1">
      <c r="A27" s="8" t="s">
        <v>27</v>
      </c>
      <c r="B27" s="8">
        <v>18</v>
      </c>
      <c r="C27" s="8" t="s">
        <v>48</v>
      </c>
      <c r="D27" s="9" t="s">
        <v>19</v>
      </c>
      <c r="E27" s="10">
        <v>9</v>
      </c>
      <c r="F27" s="10">
        <v>13</v>
      </c>
      <c r="G27" s="10">
        <v>8</v>
      </c>
      <c r="H27" s="10">
        <v>8</v>
      </c>
      <c r="I27" s="10">
        <v>4</v>
      </c>
      <c r="J27" s="27">
        <f>F27+G27+H27+I27</f>
        <v>33</v>
      </c>
      <c r="K27" s="27">
        <v>56</v>
      </c>
      <c r="L27" s="10"/>
      <c r="M27" s="28">
        <f t="shared" si="5"/>
        <v>33</v>
      </c>
      <c r="N27" s="28">
        <f t="shared" si="6"/>
        <v>58.928571428571431</v>
      </c>
      <c r="O27" s="10">
        <v>1</v>
      </c>
      <c r="P27" s="10" t="s">
        <v>22</v>
      </c>
      <c r="Q27" s="37" t="s">
        <v>21</v>
      </c>
    </row>
    <row r="28" spans="1:17" ht="40.5" customHeight="1">
      <c r="A28" s="8" t="s">
        <v>27</v>
      </c>
      <c r="B28" s="8">
        <v>19</v>
      </c>
      <c r="C28" s="8" t="s">
        <v>49</v>
      </c>
      <c r="D28" s="9" t="s">
        <v>19</v>
      </c>
      <c r="E28" s="10">
        <v>9</v>
      </c>
      <c r="F28" s="10">
        <v>11</v>
      </c>
      <c r="G28" s="10">
        <v>5.2</v>
      </c>
      <c r="H28" s="10">
        <v>1</v>
      </c>
      <c r="I28" s="10">
        <v>0</v>
      </c>
      <c r="J28" s="27">
        <f t="shared" ref="J28:J35" si="7">F28+G28+H28+I28</f>
        <v>17.2</v>
      </c>
      <c r="K28" s="27">
        <v>56</v>
      </c>
      <c r="L28" s="10"/>
      <c r="M28" s="28">
        <f t="shared" si="5"/>
        <v>17.2</v>
      </c>
      <c r="N28" s="28">
        <f t="shared" si="6"/>
        <v>30.714285714285715</v>
      </c>
      <c r="O28" s="10">
        <v>2</v>
      </c>
      <c r="P28" s="10" t="s">
        <v>20</v>
      </c>
      <c r="Q28" s="37" t="s">
        <v>21</v>
      </c>
    </row>
    <row r="29" spans="1:17" ht="40.5" customHeight="1">
      <c r="A29" s="8" t="s">
        <v>27</v>
      </c>
      <c r="B29" s="8">
        <v>20</v>
      </c>
      <c r="C29" s="8" t="s">
        <v>24</v>
      </c>
      <c r="D29" s="9" t="s">
        <v>19</v>
      </c>
      <c r="E29" s="10">
        <v>9</v>
      </c>
      <c r="F29" s="10">
        <v>4</v>
      </c>
      <c r="G29" s="10">
        <v>5.6</v>
      </c>
      <c r="H29" s="10">
        <v>5</v>
      </c>
      <c r="I29" s="10">
        <v>0</v>
      </c>
      <c r="J29" s="27">
        <f t="shared" si="7"/>
        <v>14.6</v>
      </c>
      <c r="K29" s="27">
        <v>56</v>
      </c>
      <c r="L29" s="10"/>
      <c r="M29" s="28">
        <f t="shared" si="5"/>
        <v>14.6</v>
      </c>
      <c r="N29" s="28">
        <f t="shared" si="6"/>
        <v>26.071428571428573</v>
      </c>
      <c r="O29" s="10">
        <v>3</v>
      </c>
      <c r="P29" s="10" t="s">
        <v>20</v>
      </c>
      <c r="Q29" s="37" t="s">
        <v>21</v>
      </c>
    </row>
    <row r="30" spans="1:17" ht="40.5" customHeight="1">
      <c r="A30" s="8" t="s">
        <v>27</v>
      </c>
      <c r="B30" s="8">
        <v>21</v>
      </c>
      <c r="C30" s="8" t="s">
        <v>50</v>
      </c>
      <c r="D30" s="9" t="s">
        <v>19</v>
      </c>
      <c r="E30" s="10">
        <v>9</v>
      </c>
      <c r="F30" s="10">
        <v>6</v>
      </c>
      <c r="G30" s="10">
        <v>0.8</v>
      </c>
      <c r="H30" s="10">
        <v>3</v>
      </c>
      <c r="I30" s="10">
        <v>0</v>
      </c>
      <c r="J30" s="27">
        <f t="shared" si="7"/>
        <v>9.8000000000000007</v>
      </c>
      <c r="K30" s="27">
        <v>56</v>
      </c>
      <c r="L30" s="10"/>
      <c r="M30" s="28">
        <f t="shared" si="5"/>
        <v>9.8000000000000007</v>
      </c>
      <c r="N30" s="28">
        <f t="shared" si="6"/>
        <v>17.500000000000004</v>
      </c>
      <c r="O30" s="10">
        <v>4</v>
      </c>
      <c r="P30" s="10" t="s">
        <v>20</v>
      </c>
      <c r="Q30" s="37" t="s">
        <v>21</v>
      </c>
    </row>
    <row r="31" spans="1:17" ht="40.5" customHeight="1">
      <c r="A31" s="8" t="s">
        <v>27</v>
      </c>
      <c r="B31" s="8">
        <v>22</v>
      </c>
      <c r="C31" s="8" t="s">
        <v>23</v>
      </c>
      <c r="D31" s="9" t="s">
        <v>19</v>
      </c>
      <c r="E31" s="10">
        <v>9</v>
      </c>
      <c r="F31" s="10">
        <v>5</v>
      </c>
      <c r="G31" s="10">
        <v>2.8</v>
      </c>
      <c r="H31" s="10">
        <v>2</v>
      </c>
      <c r="I31" s="10">
        <v>0</v>
      </c>
      <c r="J31" s="27">
        <f t="shared" si="7"/>
        <v>9.8000000000000007</v>
      </c>
      <c r="K31" s="27">
        <v>56</v>
      </c>
      <c r="L31" s="10"/>
      <c r="M31" s="28">
        <f t="shared" si="5"/>
        <v>9.8000000000000007</v>
      </c>
      <c r="N31" s="28">
        <f t="shared" si="6"/>
        <v>17.500000000000004</v>
      </c>
      <c r="O31" s="10">
        <v>5</v>
      </c>
      <c r="P31" s="10" t="s">
        <v>20</v>
      </c>
      <c r="Q31" s="37" t="s">
        <v>21</v>
      </c>
    </row>
    <row r="32" spans="1:17" ht="40.5" customHeight="1">
      <c r="A32" s="8" t="s">
        <v>27</v>
      </c>
      <c r="B32" s="8">
        <v>23</v>
      </c>
      <c r="C32" s="8" t="s">
        <v>51</v>
      </c>
      <c r="D32" s="9" t="s">
        <v>19</v>
      </c>
      <c r="E32" s="10">
        <v>10</v>
      </c>
      <c r="F32" s="10">
        <v>8</v>
      </c>
      <c r="G32" s="10">
        <v>7.2</v>
      </c>
      <c r="H32" s="10">
        <v>7.5</v>
      </c>
      <c r="I32" s="10">
        <v>3</v>
      </c>
      <c r="J32" s="27">
        <f t="shared" si="7"/>
        <v>25.7</v>
      </c>
      <c r="K32" s="27">
        <v>63</v>
      </c>
      <c r="L32" s="10"/>
      <c r="M32" s="28">
        <f t="shared" si="5"/>
        <v>25.7</v>
      </c>
      <c r="N32" s="28">
        <f t="shared" si="6"/>
        <v>40.793650793650791</v>
      </c>
      <c r="O32" s="10">
        <v>1</v>
      </c>
      <c r="P32" s="10" t="s">
        <v>20</v>
      </c>
      <c r="Q32" s="37" t="s">
        <v>21</v>
      </c>
    </row>
    <row r="33" spans="1:17" ht="40.5" customHeight="1">
      <c r="A33" s="8" t="s">
        <v>27</v>
      </c>
      <c r="B33" s="8">
        <v>24</v>
      </c>
      <c r="C33" s="8" t="s">
        <v>52</v>
      </c>
      <c r="D33" s="9" t="s">
        <v>19</v>
      </c>
      <c r="E33" s="10">
        <v>10</v>
      </c>
      <c r="F33" s="10">
        <v>11</v>
      </c>
      <c r="G33" s="10">
        <v>0.4</v>
      </c>
      <c r="H33" s="10">
        <v>11</v>
      </c>
      <c r="I33" s="10">
        <v>0</v>
      </c>
      <c r="J33" s="27">
        <f t="shared" si="7"/>
        <v>22.4</v>
      </c>
      <c r="K33" s="27">
        <v>63</v>
      </c>
      <c r="L33" s="10"/>
      <c r="M33" s="28">
        <f t="shared" si="5"/>
        <v>22.4</v>
      </c>
      <c r="N33" s="28">
        <f t="shared" si="6"/>
        <v>35.555555555555557</v>
      </c>
      <c r="O33" s="10">
        <v>2</v>
      </c>
      <c r="P33" s="10" t="s">
        <v>20</v>
      </c>
      <c r="Q33" s="37" t="s">
        <v>21</v>
      </c>
    </row>
    <row r="34" spans="1:17" ht="40.5" customHeight="1">
      <c r="A34" s="8" t="s">
        <v>27</v>
      </c>
      <c r="B34" s="8">
        <v>25</v>
      </c>
      <c r="C34" s="8" t="s">
        <v>53</v>
      </c>
      <c r="D34" s="9" t="s">
        <v>19</v>
      </c>
      <c r="E34" s="10">
        <v>10</v>
      </c>
      <c r="F34" s="10">
        <v>15</v>
      </c>
      <c r="G34" s="10">
        <v>1.2</v>
      </c>
      <c r="H34" s="10">
        <v>0</v>
      </c>
      <c r="I34" s="10">
        <v>0</v>
      </c>
      <c r="J34" s="27">
        <f t="shared" si="7"/>
        <v>16.2</v>
      </c>
      <c r="K34" s="27">
        <v>63</v>
      </c>
      <c r="L34" s="10"/>
      <c r="M34" s="28">
        <f t="shared" si="5"/>
        <v>16.2</v>
      </c>
      <c r="N34" s="28">
        <f t="shared" si="6"/>
        <v>25.714285714285715</v>
      </c>
      <c r="O34" s="10">
        <v>3</v>
      </c>
      <c r="P34" s="10" t="s">
        <v>20</v>
      </c>
      <c r="Q34" s="37" t="s">
        <v>21</v>
      </c>
    </row>
    <row r="35" spans="1:17" ht="40.5" customHeight="1">
      <c r="A35" s="8" t="s">
        <v>27</v>
      </c>
      <c r="B35" s="8">
        <v>26</v>
      </c>
      <c r="C35" s="8" t="s">
        <v>54</v>
      </c>
      <c r="D35" s="9" t="s">
        <v>19</v>
      </c>
      <c r="E35" s="10">
        <v>10</v>
      </c>
      <c r="F35" s="10">
        <v>5</v>
      </c>
      <c r="G35" s="10">
        <v>1.6</v>
      </c>
      <c r="H35" s="10">
        <v>4</v>
      </c>
      <c r="I35" s="10">
        <v>0</v>
      </c>
      <c r="J35" s="27">
        <f t="shared" si="7"/>
        <v>10.6</v>
      </c>
      <c r="K35" s="27">
        <v>63</v>
      </c>
      <c r="L35" s="10"/>
      <c r="M35" s="28">
        <f t="shared" si="3"/>
        <v>10.6</v>
      </c>
      <c r="N35" s="28">
        <f t="shared" si="4"/>
        <v>16.825396825396826</v>
      </c>
      <c r="O35" s="10">
        <v>4</v>
      </c>
      <c r="P35" s="10" t="s">
        <v>20</v>
      </c>
      <c r="Q35" s="37" t="s">
        <v>21</v>
      </c>
    </row>
    <row r="36" spans="1:17" ht="40.5" customHeight="1">
      <c r="A36" s="8" t="s">
        <v>27</v>
      </c>
      <c r="B36" s="8">
        <v>27</v>
      </c>
      <c r="C36" s="8" t="s">
        <v>55</v>
      </c>
      <c r="D36" s="9" t="s">
        <v>19</v>
      </c>
      <c r="E36" s="10">
        <v>11</v>
      </c>
      <c r="F36" s="10">
        <v>10</v>
      </c>
      <c r="G36" s="10">
        <v>2.8</v>
      </c>
      <c r="H36" s="10">
        <v>4.5</v>
      </c>
      <c r="I36" s="10">
        <v>0</v>
      </c>
      <c r="J36" s="27">
        <f>F36+G36+H36+I36</f>
        <v>17.3</v>
      </c>
      <c r="K36" s="27">
        <v>70</v>
      </c>
      <c r="L36" s="10"/>
      <c r="M36" s="28">
        <f t="shared" si="3"/>
        <v>17.3</v>
      </c>
      <c r="N36" s="28">
        <f t="shared" si="4"/>
        <v>24.714285714285715</v>
      </c>
      <c r="O36" s="10">
        <v>1</v>
      </c>
      <c r="P36" s="10" t="s">
        <v>20</v>
      </c>
      <c r="Q36" s="37" t="s">
        <v>21</v>
      </c>
    </row>
    <row r="37" spans="1:17" ht="40.5" customHeight="1">
      <c r="A37" s="8" t="s">
        <v>27</v>
      </c>
      <c r="B37" s="8">
        <v>28</v>
      </c>
      <c r="C37" s="8" t="s">
        <v>56</v>
      </c>
      <c r="D37" s="9" t="s">
        <v>19</v>
      </c>
      <c r="E37" s="10">
        <v>11</v>
      </c>
      <c r="F37" s="10">
        <v>8</v>
      </c>
      <c r="G37" s="10">
        <v>2</v>
      </c>
      <c r="H37" s="10">
        <v>5</v>
      </c>
      <c r="I37" s="10">
        <v>0</v>
      </c>
      <c r="J37" s="27">
        <f t="shared" ref="J37:J38" si="8">F37+G37+H37+I37</f>
        <v>15</v>
      </c>
      <c r="K37" s="27">
        <v>70</v>
      </c>
      <c r="L37" s="10"/>
      <c r="M37" s="28">
        <f t="shared" si="3"/>
        <v>15</v>
      </c>
      <c r="N37" s="28">
        <f t="shared" si="4"/>
        <v>21.428571428571427</v>
      </c>
      <c r="O37" s="10">
        <v>2</v>
      </c>
      <c r="P37" s="10" t="s">
        <v>20</v>
      </c>
      <c r="Q37" s="37" t="s">
        <v>21</v>
      </c>
    </row>
    <row r="38" spans="1:17" ht="40.5" customHeight="1">
      <c r="A38" s="8" t="s">
        <v>27</v>
      </c>
      <c r="B38" s="8">
        <v>29</v>
      </c>
      <c r="C38" s="8" t="s">
        <v>57</v>
      </c>
      <c r="D38" s="9" t="s">
        <v>19</v>
      </c>
      <c r="E38" s="10">
        <v>11</v>
      </c>
      <c r="F38" s="10">
        <v>6</v>
      </c>
      <c r="G38" s="10">
        <v>3.6</v>
      </c>
      <c r="H38" s="10">
        <v>2.5</v>
      </c>
      <c r="I38" s="10">
        <v>0</v>
      </c>
      <c r="J38" s="27">
        <f t="shared" si="8"/>
        <v>12.1</v>
      </c>
      <c r="K38" s="27">
        <v>70</v>
      </c>
      <c r="L38" s="10"/>
      <c r="M38" s="28">
        <f t="shared" si="3"/>
        <v>12.1</v>
      </c>
      <c r="N38" s="28">
        <f t="shared" si="4"/>
        <v>17.285714285714285</v>
      </c>
      <c r="O38" s="29">
        <v>3</v>
      </c>
      <c r="P38" s="10" t="s">
        <v>20</v>
      </c>
      <c r="Q38" s="37" t="s">
        <v>21</v>
      </c>
    </row>
    <row r="39" spans="1:17" ht="15.75">
      <c r="A39" s="11"/>
      <c r="B39" s="11"/>
      <c r="C39" s="12"/>
      <c r="D39" s="13"/>
      <c r="E39" s="14"/>
      <c r="F39" s="14"/>
      <c r="G39" s="14"/>
      <c r="H39" s="14"/>
      <c r="I39" s="14"/>
      <c r="J39" s="30"/>
      <c r="K39" s="30"/>
      <c r="L39" s="15"/>
      <c r="M39" s="30"/>
      <c r="N39" s="30"/>
      <c r="O39" s="31"/>
      <c r="P39" s="31"/>
      <c r="Q39" s="31"/>
    </row>
    <row r="40" spans="1:17" ht="15.75">
      <c r="A40" s="41" t="s">
        <v>25</v>
      </c>
      <c r="B40" s="42"/>
      <c r="C40" s="42"/>
      <c r="D40" s="13"/>
      <c r="E40" s="14"/>
      <c r="F40" s="14"/>
      <c r="G40" s="14"/>
      <c r="H40" s="14"/>
      <c r="I40" s="14"/>
      <c r="J40" s="30"/>
      <c r="K40" s="30"/>
      <c r="L40" s="15"/>
      <c r="M40" s="30"/>
      <c r="N40" s="30"/>
      <c r="O40" s="31"/>
      <c r="P40" s="31"/>
      <c r="Q40" s="31"/>
    </row>
    <row r="41" spans="1:17" ht="15.75">
      <c r="A41" s="11"/>
      <c r="B41" s="11"/>
      <c r="C41" s="12"/>
      <c r="D41" s="13"/>
      <c r="E41" s="14"/>
      <c r="F41" s="14"/>
      <c r="G41" s="14"/>
      <c r="H41" s="14"/>
      <c r="I41" s="14"/>
      <c r="J41" s="30"/>
      <c r="K41" s="30"/>
      <c r="L41" s="15"/>
      <c r="M41" s="30"/>
      <c r="N41" s="30"/>
      <c r="O41" s="31"/>
      <c r="P41" s="31"/>
      <c r="Q41" s="31"/>
    </row>
    <row r="42" spans="1:17" ht="15.75">
      <c r="A42" s="11"/>
      <c r="B42" s="11"/>
      <c r="C42" s="12"/>
      <c r="D42" s="13"/>
      <c r="E42" s="14"/>
      <c r="F42" s="14"/>
      <c r="G42" s="14"/>
      <c r="H42" s="14"/>
      <c r="I42" s="14"/>
      <c r="J42" s="32"/>
      <c r="K42" s="32"/>
      <c r="L42" s="15"/>
      <c r="M42" s="32"/>
      <c r="N42" s="32"/>
      <c r="O42" s="31"/>
      <c r="P42" s="31"/>
      <c r="Q42" s="31"/>
    </row>
    <row r="43" spans="1:17" ht="126">
      <c r="A43" s="11"/>
      <c r="B43" s="11"/>
      <c r="C43" s="12" t="s">
        <v>58</v>
      </c>
      <c r="D43" s="13"/>
      <c r="E43" s="14"/>
      <c r="F43" s="14"/>
      <c r="G43" s="14"/>
      <c r="H43" s="14"/>
      <c r="I43" s="14"/>
      <c r="J43" s="32"/>
      <c r="K43" s="32"/>
      <c r="L43" s="15"/>
      <c r="M43" s="32"/>
      <c r="N43" s="32"/>
      <c r="O43" s="31"/>
      <c r="P43" s="31"/>
      <c r="Q43" s="31"/>
    </row>
    <row r="44" spans="1:17" ht="15.75">
      <c r="A44" s="11"/>
      <c r="B44" s="11"/>
      <c r="C44" s="12"/>
      <c r="D44" s="13"/>
      <c r="E44" s="14"/>
      <c r="F44" s="14"/>
      <c r="G44" s="14"/>
      <c r="H44" s="14"/>
      <c r="I44" s="14"/>
      <c r="J44" s="32"/>
      <c r="K44" s="32"/>
      <c r="L44" s="15"/>
      <c r="M44" s="32"/>
      <c r="N44" s="32"/>
      <c r="O44" s="31"/>
      <c r="P44" s="31"/>
      <c r="Q44" s="31"/>
    </row>
    <row r="45" spans="1:17" ht="15.75">
      <c r="A45" s="11"/>
      <c r="B45" s="11"/>
      <c r="C45" s="12"/>
      <c r="D45" s="13"/>
      <c r="E45" s="14"/>
      <c r="F45" s="14"/>
      <c r="G45" s="14"/>
      <c r="H45" s="14"/>
      <c r="I45" s="14"/>
      <c r="J45" s="32"/>
      <c r="K45" s="32"/>
      <c r="L45" s="15"/>
      <c r="M45" s="32"/>
      <c r="N45" s="32"/>
      <c r="O45" s="31"/>
      <c r="P45" s="31"/>
      <c r="Q45" s="31"/>
    </row>
    <row r="46" spans="1:17" ht="15.75">
      <c r="B46" s="11"/>
      <c r="P46" s="33" t="s">
        <v>25</v>
      </c>
      <c r="Q46" s="11" t="s">
        <v>25</v>
      </c>
    </row>
    <row r="47" spans="1:17" ht="15.75">
      <c r="C47" s="16" t="s">
        <v>25</v>
      </c>
      <c r="D47" s="17"/>
      <c r="E47" s="18"/>
      <c r="F47" s="18"/>
      <c r="G47" s="18"/>
      <c r="H47" s="18"/>
      <c r="I47" s="18"/>
      <c r="J47" s="12"/>
      <c r="K47" s="12"/>
      <c r="L47" s="12"/>
      <c r="M47" s="12"/>
      <c r="N47" s="12"/>
      <c r="O47" s="34"/>
      <c r="P47" s="34"/>
      <c r="Q47" s="38"/>
    </row>
  </sheetData>
  <mergeCells count="8">
    <mergeCell ref="A6:Q6"/>
    <mergeCell ref="A8:D8"/>
    <mergeCell ref="A40:C40"/>
    <mergeCell ref="A1:H1"/>
    <mergeCell ref="A2:Q2"/>
    <mergeCell ref="A3:C3"/>
    <mergeCell ref="A4:C4"/>
    <mergeCell ref="A5:Q5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биология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Ольга Сергеевна</cp:lastModifiedBy>
  <dcterms:created xsi:type="dcterms:W3CDTF">2006-09-28T05:33:00Z</dcterms:created>
  <dcterms:modified xsi:type="dcterms:W3CDTF">2024-11-15T12:31:07Z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EB4467E82A8642D4B267D26623171A91_12</vt:lpwstr>
  </property>
  <property fmtid="{D5CDD505-2E9C-101B-9397-08002B2CF9AE}" pid="3" name="KSOProductBuildVer">
    <vt:lpwstr>1049-12.2.0.18607</vt:lpwstr>
  </property>
</Properties>
</file>